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<sst xmlns="http://schemas.openxmlformats.org/spreadsheetml/2006/main" count="38" uniqueCount="36">
  <si>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</si>
  <si>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</si>
  <si>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</si>
  <si>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</si>
  <si>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</si>
  <si>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</si>
  <si>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</si>
  <si>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</si>
  <si>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</si>
  <si>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</si>
  <si>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</si>
  <si>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</si>
  <si>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</si>
  <si>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</si>
  <si>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</si>
  <si>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</si>
  <si>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</si>
  <si>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</si>
  <si>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</si>
  <si>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</si>
  <si>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</si>
  <si>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</si>
  <si>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</si>
  <si>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</si>
  <si>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</si>
  <si>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</si>
  <si>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</si>
  <si>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</si>
  <si>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</si>
  <si>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</si>
  <si>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>-субсидии</t>
  </si>
  <si>
    <t>II. Расходы</t>
  </si>
  <si>
    <t>Прочие неналоговые доходы</t>
  </si>
  <si>
    <t xml:space="preserve">             Информация об исполнении бюджета МО "Сергиевское сельское поселение" на 01 января 2023г</t>
  </si>
  <si>
    <t>Исполнение                    на 01 января 2023г.</t>
  </si>
  <si>
    <t>Исполнение    на 01 января 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</si>
</sst>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C33" sqref="C33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0"/>
      <c r="C1" s="40"/>
      <c r="D1" s="40"/>
    </row>
    <row r="2" spans="1:4" ht="34.5" customHeight="1">
      <c r="A2" s="44" t="s">
        <v>33</v>
      </c>
      <c r="B2" s="44"/>
      <c r="C2" s="44"/>
      <c r="D2" s="44"/>
    </row>
    <row r="3" spans="1:4" ht="14.25" customHeight="1">
      <c r="A3" s="1"/>
      <c r="B3" s="1"/>
      <c r="C3" s="1"/>
      <c r="D3" s="1" t="s">
        <v>0</v>
      </c>
    </row>
    <row r="4" spans="1:4" ht="15">
      <c r="A4" s="41" t="s">
        <v>1</v>
      </c>
      <c r="B4" s="42"/>
      <c r="C4" s="42"/>
      <c r="D4" s="43"/>
    </row>
    <row r="5" spans="1:4" ht="48.75" customHeight="1">
      <c r="A5" s="2"/>
      <c r="B5" s="3" t="s">
        <v>29</v>
      </c>
      <c r="C5" s="3" t="s">
        <v>34</v>
      </c>
      <c r="D5" s="3" t="s">
        <v>2</v>
      </c>
    </row>
    <row r="6" spans="1:4" ht="15.75">
      <c r="A6" s="48" t="s">
        <v>3</v>
      </c>
      <c r="B6" s="49"/>
      <c r="C6" s="49"/>
      <c r="D6" s="50"/>
    </row>
    <row r="7" spans="1:4" ht="15">
      <c r="A7" s="4" t="s">
        <v>4</v>
      </c>
      <c r="B7" s="53">
        <f>B8+B9+B11+B10+B15+B21</f>
        <v>11851.37</v>
      </c>
      <c r="C7" s="54">
        <f>C8+C9+C10+C11+C15</f>
        <v>13165.84</v>
      </c>
      <c r="D7" s="5">
        <f>C7/B7*100</f>
        <v>111.09129155532229</v>
      </c>
    </row>
    <row r="8" spans="1:4" ht="15">
      <c r="A8" s="6" t="s">
        <v>5</v>
      </c>
      <c r="B8" s="34">
        <v>5740.5</v>
      </c>
      <c r="C8" s="36">
        <v>6561.15</v>
      </c>
      <c r="D8" s="5">
        <f>C8/B8*100</f>
        <v>114.29579304938594</v>
      </c>
    </row>
    <row r="9" spans="1:4" ht="30" customHeight="1">
      <c r="A9" s="6" t="s">
        <v>6</v>
      </c>
      <c r="B9" s="34">
        <v>1308</v>
      </c>
      <c r="C9" s="36">
        <v>1800.32</v>
      </c>
      <c r="D9" s="7">
        <f>C9/B9*100</f>
        <v>137.63914373088684</v>
      </c>
    </row>
    <row r="10" spans="1:4" ht="19.5" customHeight="1">
      <c r="A10" s="6" t="s">
        <v>7</v>
      </c>
      <c r="B10" s="34">
        <v>1161.6</v>
      </c>
      <c r="C10" s="36">
        <v>1084.54</v>
      </c>
      <c r="D10" s="7">
        <f>C10/B10*100</f>
        <v>93.36604683195593</v>
      </c>
    </row>
    <row r="11" spans="1:4" ht="19.5" customHeight="1">
      <c r="A11" s="6" t="s">
        <v>8</v>
      </c>
      <c r="B11" s="34">
        <f>B13+B14</f>
        <v>3352.7</v>
      </c>
      <c r="C11" s="36">
        <f>C13+C14</f>
        <v>3705.13</v>
      </c>
      <c r="D11" s="7">
        <f>C11/B11*100</f>
        <v>110.51182628925942</v>
      </c>
    </row>
    <row r="12" spans="1:4" ht="17.25" customHeight="1">
      <c r="A12" s="45" t="s">
        <v>9</v>
      </c>
      <c r="B12" s="46"/>
      <c r="C12" s="46"/>
      <c r="D12" s="47"/>
    </row>
    <row r="13" spans="1:6" ht="15">
      <c r="A13" s="9" t="s">
        <v>10</v>
      </c>
      <c r="B13" s="7">
        <v>265</v>
      </c>
      <c r="C13" s="36">
        <v>265.61</v>
      </c>
      <c r="D13" s="7">
        <f>C13/B13*100</f>
        <v>100.23018867924529</v>
      </c>
      <c r="F13" s="10"/>
    </row>
    <row r="14" spans="1:4" ht="15">
      <c r="A14" s="11" t="s">
        <v>11</v>
      </c>
      <c r="B14" s="7">
        <v>3087.7</v>
      </c>
      <c r="C14" s="36">
        <v>3439.52</v>
      </c>
      <c r="D14" s="7">
        <f>C14/B14*100</f>
        <v>111.39424166855589</v>
      </c>
    </row>
    <row r="15" spans="1:4" ht="15">
      <c r="A15" s="12" t="s">
        <v>12</v>
      </c>
      <c r="B15" s="8">
        <v>10</v>
      </c>
      <c r="C15" s="37">
        <v>14.7</v>
      </c>
      <c r="D15" s="8">
        <f>C15/B15*100</f>
        <v>147</v>
      </c>
    </row>
    <row r="16" spans="1:4" ht="15" customHeight="1">
      <c r="A16" s="35" t="s">
        <v>13</v>
      </c>
      <c r="B16" s="38">
        <f>B18+B19+B20</f>
        <v>1885.65</v>
      </c>
      <c r="C16" s="38">
        <f>C18+C19+C20</f>
        <v>1885.65</v>
      </c>
      <c r="D16" s="5">
        <v>19.5</v>
      </c>
    </row>
    <row r="17" spans="1:4" ht="15">
      <c r="A17" s="13" t="s">
        <v>14</v>
      </c>
      <c r="B17" s="39"/>
      <c r="C17" s="39"/>
      <c r="D17" s="7"/>
    </row>
    <row r="18" spans="1:6" ht="15">
      <c r="A18" s="14" t="s">
        <v>15</v>
      </c>
      <c r="B18" s="39">
        <v>592.65</v>
      </c>
      <c r="C18" s="39">
        <v>592.65</v>
      </c>
      <c r="D18" s="7">
        <f>C18/B18*100</f>
        <v>100</v>
      </c>
      <c r="F18" s="15"/>
    </row>
    <row r="19" spans="1:6" ht="15">
      <c r="A19" s="14" t="s">
        <v>16</v>
      </c>
      <c r="B19" s="39">
        <v>293</v>
      </c>
      <c r="C19" s="39">
        <v>293</v>
      </c>
      <c r="D19" s="7">
        <f>C19/B19*100</f>
        <v>100</v>
      </c>
      <c r="F19" s="15"/>
    </row>
    <row r="20" spans="1:6" ht="15">
      <c r="A20" s="14" t="s">
        <v>30</v>
      </c>
      <c r="B20" s="39">
        <v>1000</v>
      </c>
      <c r="C20" s="39">
        <v>1000</v>
      </c>
      <c r="D20" s="7">
        <f>C20/B20*100</f>
        <v>100</v>
      </c>
      <c r="F20" s="15"/>
    </row>
    <row r="21" spans="1:6" ht="15">
      <c r="A21" s="14" t="s">
        <v>32</v>
      </c>
      <c r="B21" s="39">
        <v>278.57</v>
      </c>
      <c r="C21" s="39">
        <v>278.57</v>
      </c>
      <c r="D21" s="7">
        <f>C21/B21*100</f>
        <v>100</v>
      </c>
      <c r="F21" s="15"/>
    </row>
    <row r="22" spans="1:4" ht="15">
      <c r="A22" s="16" t="s">
        <v>17</v>
      </c>
      <c r="B22" s="52">
        <f>B7+B16</f>
        <v>13737.02</v>
      </c>
      <c r="C22" s="17">
        <f>C7+C16+C21</f>
        <v>15330.06</v>
      </c>
      <c r="D22" s="7">
        <f>C22/B22*100</f>
        <v>111.59669273248491</v>
      </c>
    </row>
    <row r="23" spans="1:4" ht="14.25" customHeight="1">
      <c r="A23" s="51" t="s">
        <v>31</v>
      </c>
      <c r="B23" s="51"/>
      <c r="C23" s="51"/>
      <c r="D23" s="51"/>
    </row>
    <row r="24" spans="1:4" ht="52.5" customHeight="1">
      <c r="A24" s="2"/>
      <c r="B24" s="3" t="s">
        <v>29</v>
      </c>
      <c r="C24" s="3" t="s">
        <v>35</v>
      </c>
      <c r="D24" s="3" t="s">
        <v>2</v>
      </c>
    </row>
    <row r="25" spans="1:4" ht="15">
      <c r="A25" s="18" t="s">
        <v>18</v>
      </c>
      <c r="B25" s="19">
        <v>6329.35</v>
      </c>
      <c r="C25" s="20">
        <v>6329.35</v>
      </c>
      <c r="D25" s="19">
        <f aca="true" t="shared" si="0" ref="D25:D34">C25/B25*100</f>
        <v>100</v>
      </c>
    </row>
    <row r="26" spans="1:4" ht="15">
      <c r="A26" s="18" t="s">
        <v>19</v>
      </c>
      <c r="B26" s="19">
        <v>260</v>
      </c>
      <c r="C26" s="20">
        <v>260</v>
      </c>
      <c r="D26" s="19">
        <f t="shared" si="0"/>
        <v>100</v>
      </c>
    </row>
    <row r="27" spans="1:4" ht="30">
      <c r="A27" s="18" t="s">
        <v>20</v>
      </c>
      <c r="B27" s="19">
        <v>102.62</v>
      </c>
      <c r="C27" s="20">
        <v>102.62</v>
      </c>
      <c r="D27" s="19">
        <f t="shared" si="0"/>
        <v>100</v>
      </c>
    </row>
    <row r="28" spans="1:4" ht="15">
      <c r="A28" s="18" t="s">
        <v>21</v>
      </c>
      <c r="B28" s="19">
        <v>1694.7</v>
      </c>
      <c r="C28" s="20">
        <v>1688.52</v>
      </c>
      <c r="D28" s="19">
        <f t="shared" si="0"/>
        <v>99.63533368737829</v>
      </c>
    </row>
    <row r="29" spans="1:4" ht="15">
      <c r="A29" s="18" t="s">
        <v>22</v>
      </c>
      <c r="B29" s="19">
        <v>7246.58</v>
      </c>
      <c r="C29" s="20">
        <v>7246.58</v>
      </c>
      <c r="D29" s="19">
        <f t="shared" si="0"/>
        <v>100</v>
      </c>
    </row>
    <row r="30" spans="1:4" ht="15">
      <c r="A30" s="18" t="s">
        <v>23</v>
      </c>
      <c r="B30" s="19">
        <v>108.61</v>
      </c>
      <c r="C30" s="20">
        <v>108.61</v>
      </c>
      <c r="D30" s="19">
        <f t="shared" si="0"/>
        <v>100</v>
      </c>
    </row>
    <row r="31" spans="1:4" ht="15">
      <c r="A31" s="18" t="s">
        <v>24</v>
      </c>
      <c r="B31" s="19">
        <v>245.88</v>
      </c>
      <c r="C31" s="20">
        <v>245.88</v>
      </c>
      <c r="D31" s="19">
        <f t="shared" si="0"/>
        <v>100</v>
      </c>
    </row>
    <row r="32" spans="1:4" ht="15">
      <c r="A32" s="18" t="s">
        <v>25</v>
      </c>
      <c r="B32" s="19">
        <v>272.74</v>
      </c>
      <c r="C32" s="20">
        <v>272.74</v>
      </c>
      <c r="D32" s="19">
        <f t="shared" si="0"/>
        <v>100</v>
      </c>
    </row>
    <row r="33" spans="1:4" ht="15">
      <c r="A33" s="18" t="s">
        <v>26</v>
      </c>
      <c r="B33" s="19">
        <v>92.6</v>
      </c>
      <c r="C33" s="20">
        <v>92.6</v>
      </c>
      <c r="D33" s="19">
        <f t="shared" si="0"/>
        <v>100</v>
      </c>
    </row>
    <row r="34" spans="1:4" ht="15">
      <c r="A34" s="21" t="s">
        <v>27</v>
      </c>
      <c r="B34" s="22">
        <f>SUM(B25:B33)</f>
        <v>16353.08</v>
      </c>
      <c r="C34" s="22">
        <f>SUM(C25:C33)</f>
        <v>16346.9</v>
      </c>
      <c r="D34" s="22">
        <f t="shared" si="0"/>
        <v>99.9622089539096</v>
      </c>
    </row>
    <row r="35" spans="1:4" ht="15">
      <c r="A35" s="23"/>
      <c r="B35" s="24"/>
      <c r="C35" s="24"/>
      <c r="D35" s="24" t="s">
        <v>28</v>
      </c>
    </row>
    <row r="36" spans="1:4" ht="15">
      <c r="A36" s="25"/>
      <c r="B36" s="26"/>
      <c r="C36" s="26"/>
      <c r="D36" s="26"/>
    </row>
    <row r="37" spans="1:4" ht="15">
      <c r="A37" s="27"/>
      <c r="B37" s="28"/>
      <c r="C37" s="28"/>
      <c r="D37" s="28"/>
    </row>
    <row r="38" spans="1:4" ht="17.25" customHeight="1">
      <c r="A38" s="29"/>
      <c r="B38" s="30"/>
      <c r="C38" s="1"/>
      <c r="D38" s="1"/>
    </row>
    <row r="39" spans="1:4" ht="18.75" customHeight="1">
      <c r="A39" s="31"/>
      <c r="B39" s="30"/>
      <c r="C39" s="1"/>
      <c r="D39" s="1"/>
    </row>
    <row r="40" spans="1:4" ht="27" customHeight="1">
      <c r="A40" s="32"/>
      <c r="B40" s="30"/>
      <c r="C40" s="1"/>
      <c r="D40" s="1"/>
    </row>
    <row r="41" spans="1:4" ht="36" customHeight="1">
      <c r="A41" s="32"/>
      <c r="B41" s="1"/>
      <c r="C41" s="1"/>
      <c r="D41" s="1"/>
    </row>
    <row r="42" spans="1:4" ht="36" customHeight="1">
      <c r="A42" s="32"/>
      <c r="B42" s="1"/>
      <c r="C42" s="1"/>
      <c r="D42" s="33"/>
    </row>
    <row r="43" spans="1:4" ht="19.5" customHeight="1">
      <c r="A43" s="32"/>
      <c r="B43" s="1"/>
      <c r="C43" s="1"/>
      <c r="D43" s="1"/>
    </row>
    <row r="44" spans="1:4" ht="24.75" customHeight="1">
      <c r="A44" s="29"/>
      <c r="B44" s="1"/>
      <c r="C44" s="1"/>
      <c r="D44" s="1"/>
    </row>
    <row r="45" spans="1:4" ht="24.75" customHeight="1">
      <c r="A45" s="29"/>
      <c r="B45" s="1"/>
      <c r="C45" s="1"/>
      <c r="D45" s="1"/>
    </row>
    <row r="46" spans="1:4" ht="24.75" customHeight="1">
      <c r="A46" s="29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2023-01-10T08:40:55Z</dcterms:modified>
  <cp:category/>
  <cp:version/>
  <cp:contentType/>
  <cp:contentStatus/>
</cp:coreProperties>
</file>